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7B1" lockStructure="1"/>
  <bookViews>
    <workbookView xWindow="360" yWindow="60" windowWidth="11340" windowHeight="6030"/>
  </bookViews>
  <sheets>
    <sheet name="Лист2" sheetId="2" r:id="rId1"/>
  </sheets>
  <definedNames>
    <definedName name="_xlnm.Print_Area" localSheetId="0">Лист2!$A$1:$O$45</definedName>
  </definedNames>
  <calcPr calcId="145621"/>
</workbook>
</file>

<file path=xl/calcChain.xml><?xml version="1.0" encoding="utf-8"?>
<calcChain xmlns="http://schemas.openxmlformats.org/spreadsheetml/2006/main">
  <c r="G39" i="2" l="1"/>
  <c r="G40" i="2"/>
  <c r="G41" i="2"/>
  <c r="G38" i="2"/>
  <c r="L39" i="2"/>
  <c r="L40" i="2"/>
  <c r="L41" i="2"/>
  <c r="L38" i="2"/>
  <c r="L28" i="2"/>
  <c r="G28" i="2" s="1"/>
  <c r="L29" i="2"/>
  <c r="G29" i="2" s="1"/>
  <c r="L30" i="2"/>
  <c r="G30" i="2" s="1"/>
  <c r="L31" i="2"/>
  <c r="G31" i="2" s="1"/>
  <c r="L32" i="2"/>
  <c r="G32" i="2" s="1"/>
  <c r="L33" i="2"/>
  <c r="G33" i="2" s="1"/>
  <c r="L27" i="2"/>
  <c r="G27" i="2" s="1"/>
  <c r="N12" i="2"/>
  <c r="M12" i="2" s="1"/>
  <c r="N13" i="2"/>
  <c r="M13" i="2" s="1"/>
  <c r="N14" i="2"/>
  <c r="M14" i="2" s="1"/>
  <c r="N15" i="2"/>
  <c r="N16" i="2"/>
  <c r="M16" i="2" s="1"/>
  <c r="N17" i="2"/>
  <c r="N18" i="2"/>
  <c r="M18" i="2" s="1"/>
  <c r="N19" i="2"/>
  <c r="N20" i="2"/>
  <c r="M20" i="2" s="1"/>
  <c r="N21" i="2"/>
  <c r="M21" i="2" s="1"/>
  <c r="N22" i="2"/>
  <c r="M22" i="2" s="1"/>
  <c r="M15" i="2"/>
  <c r="M17" i="2"/>
  <c r="M19" i="2"/>
  <c r="M11" i="2"/>
  <c r="N11" i="2"/>
  <c r="E12" i="2"/>
  <c r="E14" i="2"/>
  <c r="E11" i="2"/>
  <c r="F12" i="2"/>
  <c r="F13" i="2"/>
  <c r="E13" i="2" s="1"/>
  <c r="F14" i="2"/>
  <c r="F15" i="2"/>
  <c r="E15" i="2" s="1"/>
  <c r="F16" i="2"/>
  <c r="E16" i="2" s="1"/>
  <c r="F17" i="2"/>
  <c r="E17" i="2" s="1"/>
  <c r="F18" i="2"/>
  <c r="E18" i="2" s="1"/>
  <c r="F19" i="2"/>
  <c r="E19" i="2" s="1"/>
  <c r="F11" i="2"/>
</calcChain>
</file>

<file path=xl/sharedStrings.xml><?xml version="1.0" encoding="utf-8"?>
<sst xmlns="http://schemas.openxmlformats.org/spreadsheetml/2006/main" count="56" uniqueCount="43">
  <si>
    <t>Длина</t>
  </si>
  <si>
    <t>Гвозди строительные ГОСТ 4028-63</t>
  </si>
  <si>
    <t>М 1,8</t>
  </si>
  <si>
    <t>х 40, 50</t>
  </si>
  <si>
    <t>М 2,0</t>
  </si>
  <si>
    <t>М 2,5</t>
  </si>
  <si>
    <t>М 3,0</t>
  </si>
  <si>
    <t>М 3,5</t>
  </si>
  <si>
    <t>М 4,0</t>
  </si>
  <si>
    <t>М 5,0</t>
  </si>
  <si>
    <t>М 6,0</t>
  </si>
  <si>
    <t>х 140,150, 180, 200</t>
  </si>
  <si>
    <t>х 70, 80</t>
  </si>
  <si>
    <t>х 90</t>
  </si>
  <si>
    <t>х 100, 120</t>
  </si>
  <si>
    <t>х 120, 150</t>
  </si>
  <si>
    <t>от 500 кг</t>
  </si>
  <si>
    <t>от 1000 кг</t>
  </si>
  <si>
    <t>х 32</t>
  </si>
  <si>
    <t>х  60</t>
  </si>
  <si>
    <t>x 50</t>
  </si>
  <si>
    <t>Цена в руб./кг</t>
  </si>
  <si>
    <t>розница</t>
  </si>
  <si>
    <t>до 30000</t>
  </si>
  <si>
    <t>до 80000</t>
  </si>
  <si>
    <t>Цена руб./кг</t>
  </si>
  <si>
    <t>Диаметр (мм)</t>
  </si>
  <si>
    <t>1-я таблица</t>
  </si>
  <si>
    <t>2-1 таблица</t>
  </si>
  <si>
    <t>нарезка (длина)</t>
  </si>
  <si>
    <t xml:space="preserve">Проволока сварочная светлая СВ 08Г2С </t>
  </si>
  <si>
    <t>катушки 5кг</t>
  </si>
  <si>
    <t>Проволока термически обработанная черная                   (ГОСТ 3282-74)</t>
  </si>
  <si>
    <t>Цены указаны с учетом НДС со склада в г. Санкт-Петербург на условиях предоплаты - 100%</t>
  </si>
  <si>
    <t xml:space="preserve">ООО ТД "ИЛИОН"  </t>
  </si>
  <si>
    <t>тел/факс: (812)  336-23-02, 336-23-03, 567-89-29</t>
  </si>
  <si>
    <t>наш сайт: www.ilion-spb.ru, наш e-mail: mail@ilion-spb.ru</t>
  </si>
  <si>
    <t>от коробки</t>
  </si>
  <si>
    <t>(D200)</t>
  </si>
  <si>
    <t>каркас 15кг</t>
  </si>
  <si>
    <t>(D270)</t>
  </si>
  <si>
    <t>Цены действительны от 02.02.2024г.</t>
  </si>
  <si>
    <t>Проволока сварочная омедненная СВ 08Г2С-О (ER-70S-6 JULI)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</si>
</sst>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0"/>
      <name val="Arial Cyr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1"/>
      <name val="Arial Cyr"/>
      <charset val="204"/>
    </font>
    <font>
      <sz val="13"/>
      <name val="Arial Cyr"/>
      <charset val="204"/>
    </font>
    <font>
      <sz val="13"/>
      <name val="Arial Cyr"/>
      <family val="2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30"/>
      <name val="Times New Roman"/>
      <family val="1"/>
      <charset val="204"/>
    </font>
    <font>
      <sz val="3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4"/>
      <name val="Arial Cyr"/>
      <family val="2"/>
      <charset val="204"/>
    </font>
    <font>
      <b/>
      <sz val="13"/>
      <name val="Arial Cyr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0" fillId="0" borderId="0" xfId="0" applyBorder="1"/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horizontal="center"/>
    </xf>
    <xf numFmtId="2" fontId="4" fillId="0" borderId="0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vertical="center"/>
    </xf>
    <xf numFmtId="2" fontId="4" fillId="0" borderId="7" xfId="0" applyNumberFormat="1" applyFont="1" applyBorder="1" applyAlignment="1">
      <alignment vertical="center"/>
    </xf>
    <xf numFmtId="2" fontId="4" fillId="0" borderId="11" xfId="0" applyNumberFormat="1" applyFont="1" applyBorder="1" applyAlignment="1">
      <alignment vertical="center"/>
    </xf>
    <xf numFmtId="2" fontId="4" fillId="0" borderId="3" xfId="0" applyNumberFormat="1" applyFont="1" applyBorder="1" applyAlignment="1">
      <alignment vertical="center"/>
    </xf>
    <xf numFmtId="2" fontId="4" fillId="0" borderId="12" xfId="0" applyNumberFormat="1" applyFont="1" applyBorder="1" applyAlignment="1">
      <alignment vertical="center"/>
    </xf>
    <xf numFmtId="2" fontId="4" fillId="0" borderId="4" xfId="0" applyNumberFormat="1" applyFont="1" applyBorder="1" applyAlignment="1">
      <alignment vertical="center"/>
    </xf>
    <xf numFmtId="164" fontId="4" fillId="0" borderId="39" xfId="0" applyNumberFormat="1" applyFont="1" applyBorder="1" applyAlignment="1">
      <alignment horizontal="center"/>
    </xf>
    <xf numFmtId="164" fontId="4" fillId="0" borderId="40" xfId="0" applyNumberFormat="1" applyFont="1" applyBorder="1" applyAlignment="1">
      <alignment horizontal="center"/>
    </xf>
    <xf numFmtId="164" fontId="4" fillId="0" borderId="41" xfId="0" applyNumberFormat="1" applyFont="1" applyFill="1" applyBorder="1" applyAlignment="1">
      <alignment horizontal="center"/>
    </xf>
    <xf numFmtId="2" fontId="4" fillId="0" borderId="38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164" fontId="4" fillId="0" borderId="20" xfId="0" applyNumberFormat="1" applyFont="1" applyFill="1" applyBorder="1" applyAlignment="1">
      <alignment horizontal="center" vertical="center"/>
    </xf>
    <xf numFmtId="164" fontId="4" fillId="0" borderId="21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2" fontId="4" fillId="0" borderId="27" xfId="0" applyNumberFormat="1" applyFont="1" applyBorder="1" applyAlignment="1">
      <alignment horizontal="center" vertical="center"/>
    </xf>
    <xf numFmtId="2" fontId="4" fillId="0" borderId="37" xfId="0" applyNumberFormat="1" applyFont="1" applyBorder="1" applyAlignment="1">
      <alignment horizontal="center" vertical="center"/>
    </xf>
    <xf numFmtId="2" fontId="4" fillId="0" borderId="28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0" fontId="0" fillId="0" borderId="12" xfId="0" applyBorder="1" applyAlignment="1"/>
    <xf numFmtId="2" fontId="4" fillId="0" borderId="0" xfId="0" applyNumberFormat="1" applyFont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/>
    <xf numFmtId="0" fontId="9" fillId="0" borderId="0" xfId="0" applyFont="1" applyAlignment="1">
      <alignment horizontal="center"/>
    </xf>
    <xf numFmtId="0" fontId="10" fillId="0" borderId="0" xfId="0" applyFont="1" applyAlignme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1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14" fillId="0" borderId="0" xfId="0" applyFont="1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164" fontId="3" fillId="0" borderId="0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164" fontId="4" fillId="0" borderId="36" xfId="0" applyNumberFormat="1" applyFont="1" applyFill="1" applyBorder="1" applyAlignment="1">
      <alignment horizontal="center" vertical="center"/>
    </xf>
    <xf numFmtId="164" fontId="4" fillId="0" borderId="28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6" fillId="0" borderId="0" xfId="0" applyFont="1" applyAlignment="1"/>
    <xf numFmtId="0" fontId="0" fillId="0" borderId="1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/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164" fontId="3" fillId="0" borderId="0" xfId="0" applyNumberFormat="1" applyFont="1" applyAlignment="1">
      <alignment horizontal="center" vertical="center"/>
    </xf>
    <xf numFmtId="164" fontId="4" fillId="0" borderId="35" xfId="0" applyNumberFormat="1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/>
    <xf numFmtId="0" fontId="16" fillId="0" borderId="0" xfId="0" applyFont="1" applyBorder="1" applyAlignment="1">
      <alignment horizontal="center"/>
    </xf>
    <xf numFmtId="0" fontId="4" fillId="0" borderId="11" xfId="0" applyFont="1" applyFill="1" applyBorder="1" applyAlignment="1"/>
    <xf numFmtId="0" fontId="4" fillId="0" borderId="12" xfId="0" applyFont="1" applyFill="1" applyBorder="1" applyAlignment="1"/>
    <xf numFmtId="0" fontId="0" fillId="0" borderId="0" xfId="0" applyFill="1" applyBorder="1" applyAlignment="1"/>
    <xf numFmtId="0" fontId="3" fillId="0" borderId="0" xfId="0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top"/>
    </xf>
    <xf numFmtId="0" fontId="4" fillId="0" borderId="28" xfId="0" applyFont="1" applyFill="1" applyBorder="1" applyAlignment="1">
      <alignment horizontal="center" vertical="top"/>
    </xf>
    <xf numFmtId="0" fontId="4" fillId="0" borderId="29" xfId="0" applyFont="1" applyFill="1" applyBorder="1" applyAlignment="1">
      <alignment horizontal="center" vertical="top"/>
    </xf>
    <xf numFmtId="0" fontId="4" fillId="0" borderId="30" xfId="0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45"/>
  <sheetViews>
    <sheetView tabSelected="1" view="pageBreakPreview" topLeftCell="B7" zoomScaleNormal="100" workbookViewId="0">
      <selection activeCell="Y33" sqref="Y33"/>
    </sheetView>
  </sheetViews>
  <sheetFormatPr defaultRowHeight="12.75" x14ac:dyDescent="0.2"/>
  <cols>
    <col min="1" max="1" width="5.42578125" customWidth="1"/>
    <col min="2" max="2" width="12.42578125" customWidth="1"/>
    <col min="3" max="3" width="5" customWidth="1"/>
    <col min="4" max="4" width="13.85546875" customWidth="1"/>
    <col min="5" max="5" width="10.42578125" customWidth="1"/>
    <col min="6" max="6" width="9.7109375" bestFit="1" customWidth="1"/>
    <col min="7" max="7" width="9.5703125" customWidth="1"/>
    <col min="8" max="8" width="1.42578125" customWidth="1"/>
    <col min="9" max="9" width="7.85546875" hidden="1" customWidth="1"/>
    <col min="10" max="10" width="8.28515625" hidden="1" customWidth="1"/>
    <col min="11" max="11" width="1.42578125" customWidth="1"/>
    <col min="12" max="12" width="14.42578125" customWidth="1"/>
    <col min="13" max="13" width="16.5703125" customWidth="1"/>
    <col min="14" max="14" width="12.85546875" customWidth="1"/>
    <col min="15" max="15" width="15.28515625" customWidth="1"/>
    <col min="17" max="22" width="0" hidden="1" customWidth="1"/>
  </cols>
  <sheetData>
    <row r="1" spans="2:31" ht="38.25" x14ac:dyDescent="0.55000000000000004">
      <c r="B1" s="77" t="s">
        <v>34</v>
      </c>
      <c r="C1" s="77"/>
      <c r="D1" s="77"/>
      <c r="E1" s="77"/>
      <c r="F1" s="77"/>
      <c r="G1" s="77"/>
      <c r="H1" s="77"/>
      <c r="I1" s="77"/>
      <c r="J1" s="77"/>
      <c r="K1" s="77"/>
      <c r="L1" s="78"/>
      <c r="M1" s="78"/>
      <c r="N1" s="78"/>
      <c r="O1" s="78"/>
    </row>
    <row r="2" spans="2:31" ht="16.5" x14ac:dyDescent="0.25">
      <c r="B2" s="79" t="s">
        <v>35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2:31" ht="16.5" x14ac:dyDescent="0.25">
      <c r="B3" s="79" t="s">
        <v>36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2:31" x14ac:dyDescent="0.2"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</row>
    <row r="5" spans="2:31" ht="19.5" x14ac:dyDescent="0.2">
      <c r="B5" s="81" t="s">
        <v>41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2:31" ht="6.75" customHeight="1" x14ac:dyDescent="0.2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2:31" ht="18.75" customHeight="1" x14ac:dyDescent="0.2">
      <c r="B7" s="83" t="s">
        <v>33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X7" s="29"/>
      <c r="Y7" s="29"/>
      <c r="Z7" s="29"/>
      <c r="AA7" s="29"/>
      <c r="AB7" s="29"/>
      <c r="AC7" s="29"/>
    </row>
    <row r="8" spans="2:31" ht="35.1" customHeight="1" thickBot="1" x14ac:dyDescent="0.3">
      <c r="B8" s="87" t="s">
        <v>1</v>
      </c>
      <c r="C8" s="87"/>
      <c r="D8" s="87"/>
      <c r="E8" s="87"/>
      <c r="F8" s="87"/>
      <c r="G8" s="87"/>
      <c r="L8" s="96" t="s">
        <v>32</v>
      </c>
      <c r="M8" s="96"/>
      <c r="N8" s="96"/>
      <c r="O8" s="96"/>
      <c r="R8" t="s">
        <v>27</v>
      </c>
      <c r="T8" t="s">
        <v>28</v>
      </c>
      <c r="X8" s="29"/>
      <c r="Y8" s="29"/>
      <c r="Z8" s="29"/>
      <c r="AA8" s="29"/>
      <c r="AB8" s="29"/>
      <c r="AC8" s="29"/>
      <c r="AD8" s="29"/>
    </row>
    <row r="9" spans="2:31" ht="14.25" x14ac:dyDescent="0.2">
      <c r="B9" s="90" t="s">
        <v>26</v>
      </c>
      <c r="C9" s="92" t="s">
        <v>0</v>
      </c>
      <c r="D9" s="92"/>
      <c r="E9" s="88" t="s">
        <v>25</v>
      </c>
      <c r="F9" s="88"/>
      <c r="G9" s="89"/>
      <c r="L9" s="97" t="s">
        <v>26</v>
      </c>
      <c r="M9" s="84" t="s">
        <v>21</v>
      </c>
      <c r="N9" s="85"/>
      <c r="O9" s="86"/>
      <c r="R9" s="1">
        <v>40.6</v>
      </c>
      <c r="T9" s="7">
        <v>39.700000000000003</v>
      </c>
      <c r="W9" s="29"/>
      <c r="X9" s="29"/>
      <c r="Y9" s="29"/>
      <c r="Z9" s="29"/>
      <c r="AA9" s="29"/>
      <c r="AB9" s="29"/>
      <c r="AC9" s="29"/>
      <c r="AD9" s="29"/>
      <c r="AE9" s="29"/>
    </row>
    <row r="10" spans="2:31" ht="14.25" customHeight="1" thickBot="1" x14ac:dyDescent="0.3">
      <c r="B10" s="91"/>
      <c r="C10" s="93"/>
      <c r="D10" s="93"/>
      <c r="E10" s="34" t="s">
        <v>37</v>
      </c>
      <c r="F10" s="34" t="s">
        <v>16</v>
      </c>
      <c r="G10" s="35" t="s">
        <v>17</v>
      </c>
      <c r="L10" s="98"/>
      <c r="M10" s="5" t="s">
        <v>22</v>
      </c>
      <c r="N10" s="5" t="s">
        <v>23</v>
      </c>
      <c r="O10" s="6" t="s">
        <v>24</v>
      </c>
      <c r="R10" s="1">
        <v>33.700000000000003</v>
      </c>
      <c r="T10" s="3">
        <v>31.9</v>
      </c>
      <c r="W10" s="29"/>
      <c r="X10" s="29"/>
      <c r="Y10" s="32"/>
      <c r="Z10" s="32"/>
      <c r="AA10" s="29"/>
      <c r="AB10" s="29"/>
      <c r="AC10" s="29"/>
      <c r="AD10" s="29"/>
      <c r="AE10" s="29"/>
    </row>
    <row r="11" spans="2:31" ht="18.95" customHeight="1" x14ac:dyDescent="0.25">
      <c r="B11" s="36" t="s">
        <v>2</v>
      </c>
      <c r="C11" s="95" t="s">
        <v>18</v>
      </c>
      <c r="D11" s="95"/>
      <c r="E11" s="41">
        <f>F11*1.1</f>
        <v>117.57900000000001</v>
      </c>
      <c r="F11" s="41">
        <f>G11*1.05</f>
        <v>106.89</v>
      </c>
      <c r="G11" s="14">
        <v>101.8</v>
      </c>
      <c r="L11" s="50">
        <v>0.8</v>
      </c>
      <c r="M11" s="44">
        <f>N11*1.1</f>
        <v>194.04000000000002</v>
      </c>
      <c r="N11" s="44">
        <f>O11*1.05</f>
        <v>176.4</v>
      </c>
      <c r="O11" s="45">
        <v>168</v>
      </c>
      <c r="Q11" s="14">
        <v>49.4</v>
      </c>
      <c r="R11" s="1">
        <v>24.9</v>
      </c>
      <c r="T11" s="3">
        <v>27.8</v>
      </c>
      <c r="V11" s="26">
        <v>60</v>
      </c>
      <c r="W11" s="29"/>
      <c r="X11" s="29"/>
      <c r="Y11" s="32"/>
      <c r="Z11" s="32"/>
      <c r="AA11" s="30"/>
      <c r="AB11" s="29"/>
      <c r="AC11" s="29"/>
      <c r="AD11" s="29"/>
      <c r="AE11" s="29"/>
    </row>
    <row r="12" spans="2:31" ht="18.95" customHeight="1" x14ac:dyDescent="0.25">
      <c r="B12" s="37" t="s">
        <v>4</v>
      </c>
      <c r="C12" s="94" t="s">
        <v>3</v>
      </c>
      <c r="D12" s="94"/>
      <c r="E12" s="42">
        <f t="shared" ref="E12:E19" si="0">F12*1.1</f>
        <v>116.193</v>
      </c>
      <c r="F12" s="42">
        <f t="shared" ref="F12:F19" si="1">G12*1.05</f>
        <v>105.63</v>
      </c>
      <c r="G12" s="15">
        <v>100.6</v>
      </c>
      <c r="L12" s="51">
        <v>1</v>
      </c>
      <c r="M12" s="46">
        <f t="shared" ref="M12:M22" si="2">N12*1.1</f>
        <v>174.40500000000003</v>
      </c>
      <c r="N12" s="46">
        <f t="shared" ref="N12:N22" si="3">O12*1.05</f>
        <v>158.55000000000001</v>
      </c>
      <c r="O12" s="47">
        <v>151</v>
      </c>
      <c r="Q12" s="15">
        <v>47.8</v>
      </c>
      <c r="R12" s="1">
        <v>24.9</v>
      </c>
      <c r="T12" s="3">
        <v>27.5</v>
      </c>
      <c r="V12" s="27">
        <v>52.6</v>
      </c>
      <c r="W12" s="29"/>
      <c r="X12" s="32"/>
      <c r="Y12" s="32"/>
      <c r="Z12" s="32"/>
      <c r="AA12" s="30"/>
      <c r="AB12" s="29"/>
      <c r="AC12" s="29"/>
      <c r="AD12" s="29"/>
      <c r="AE12" s="29"/>
    </row>
    <row r="13" spans="2:31" ht="18.95" customHeight="1" x14ac:dyDescent="0.25">
      <c r="B13" s="37" t="s">
        <v>5</v>
      </c>
      <c r="C13" s="94" t="s">
        <v>20</v>
      </c>
      <c r="D13" s="94"/>
      <c r="E13" s="42">
        <f t="shared" si="0"/>
        <v>111.11100000000002</v>
      </c>
      <c r="F13" s="42">
        <f t="shared" si="1"/>
        <v>101.01</v>
      </c>
      <c r="G13" s="15">
        <v>96.2</v>
      </c>
      <c r="L13" s="51">
        <v>1.2</v>
      </c>
      <c r="M13" s="46">
        <f t="shared" si="2"/>
        <v>147.14700000000002</v>
      </c>
      <c r="N13" s="46">
        <f t="shared" si="3"/>
        <v>133.77000000000001</v>
      </c>
      <c r="O13" s="47">
        <v>127.4</v>
      </c>
      <c r="Q13" s="15">
        <v>42.7</v>
      </c>
      <c r="R13" s="1">
        <v>23.5</v>
      </c>
      <c r="T13" s="3">
        <v>27.5</v>
      </c>
      <c r="V13" s="27">
        <v>49.8</v>
      </c>
      <c r="W13" s="29"/>
      <c r="X13" s="32"/>
      <c r="Y13" s="32"/>
      <c r="Z13" s="32"/>
      <c r="AA13" s="30"/>
      <c r="AB13" s="29"/>
      <c r="AC13" s="29"/>
      <c r="AD13" s="29"/>
      <c r="AE13" s="29"/>
    </row>
    <row r="14" spans="2:31" ht="18.95" customHeight="1" x14ac:dyDescent="0.25">
      <c r="B14" s="37" t="s">
        <v>5</v>
      </c>
      <c r="C14" s="94" t="s">
        <v>19</v>
      </c>
      <c r="D14" s="94"/>
      <c r="E14" s="42">
        <f t="shared" si="0"/>
        <v>111.11100000000002</v>
      </c>
      <c r="F14" s="42">
        <f t="shared" si="1"/>
        <v>101.01</v>
      </c>
      <c r="G14" s="15">
        <v>96.2</v>
      </c>
      <c r="L14" s="51">
        <v>1.4</v>
      </c>
      <c r="M14" s="46">
        <f t="shared" si="2"/>
        <v>143.1045</v>
      </c>
      <c r="N14" s="46">
        <f t="shared" si="3"/>
        <v>130.095</v>
      </c>
      <c r="O14" s="47">
        <v>123.9</v>
      </c>
      <c r="Q14" s="15">
        <v>42.7</v>
      </c>
      <c r="R14" s="1">
        <v>22.8</v>
      </c>
      <c r="T14" s="3">
        <v>25</v>
      </c>
      <c r="V14" s="27">
        <v>48.4</v>
      </c>
      <c r="W14" s="29"/>
      <c r="X14" s="32"/>
      <c r="Y14" s="32"/>
      <c r="Z14" s="32"/>
      <c r="AA14" s="30"/>
      <c r="AB14" s="29"/>
      <c r="AC14" s="29"/>
      <c r="AD14" s="29"/>
      <c r="AE14" s="29"/>
    </row>
    <row r="15" spans="2:31" ht="18.95" customHeight="1" x14ac:dyDescent="0.25">
      <c r="B15" s="37" t="s">
        <v>6</v>
      </c>
      <c r="C15" s="94" t="s">
        <v>12</v>
      </c>
      <c r="D15" s="94"/>
      <c r="E15" s="42">
        <f t="shared" si="0"/>
        <v>109.84050000000002</v>
      </c>
      <c r="F15" s="42">
        <f t="shared" si="1"/>
        <v>99.855000000000004</v>
      </c>
      <c r="G15" s="15">
        <v>95.1</v>
      </c>
      <c r="L15" s="51">
        <v>1.6</v>
      </c>
      <c r="M15" s="46">
        <f t="shared" si="2"/>
        <v>142.87350000000004</v>
      </c>
      <c r="N15" s="46">
        <f t="shared" si="3"/>
        <v>129.88500000000002</v>
      </c>
      <c r="O15" s="47">
        <v>123.7</v>
      </c>
      <c r="Q15" s="15">
        <v>40.9</v>
      </c>
      <c r="R15" s="1">
        <v>22.4</v>
      </c>
      <c r="T15" s="3">
        <v>25</v>
      </c>
      <c r="V15" s="27">
        <v>48.1</v>
      </c>
      <c r="W15" s="29"/>
      <c r="X15" s="32"/>
      <c r="Y15" s="32"/>
      <c r="Z15" s="32"/>
      <c r="AA15" s="30"/>
      <c r="AB15" s="29"/>
      <c r="AC15" s="29"/>
      <c r="AD15" s="29"/>
      <c r="AE15" s="29"/>
    </row>
    <row r="16" spans="2:31" ht="18.95" customHeight="1" x14ac:dyDescent="0.25">
      <c r="B16" s="37" t="s">
        <v>7</v>
      </c>
      <c r="C16" s="94" t="s">
        <v>13</v>
      </c>
      <c r="D16" s="94"/>
      <c r="E16" s="42">
        <f t="shared" si="0"/>
        <v>109.72500000000001</v>
      </c>
      <c r="F16" s="42">
        <f t="shared" si="1"/>
        <v>99.75</v>
      </c>
      <c r="G16" s="15">
        <v>95</v>
      </c>
      <c r="L16" s="51">
        <v>1.8</v>
      </c>
      <c r="M16" s="46">
        <f t="shared" si="2"/>
        <v>142.52700000000004</v>
      </c>
      <c r="N16" s="46">
        <f t="shared" si="3"/>
        <v>129.57000000000002</v>
      </c>
      <c r="O16" s="47">
        <v>123.4</v>
      </c>
      <c r="Q16" s="15">
        <v>39.799999999999997</v>
      </c>
      <c r="R16" s="1">
        <v>22.2</v>
      </c>
      <c r="T16" s="3">
        <v>24.7</v>
      </c>
      <c r="V16" s="27">
        <v>47.9</v>
      </c>
      <c r="W16" s="29"/>
      <c r="X16" s="32"/>
      <c r="Y16" s="32"/>
      <c r="Z16" s="32"/>
      <c r="AA16" s="30"/>
      <c r="AB16" s="29"/>
      <c r="AC16" s="29"/>
      <c r="AD16" s="29"/>
      <c r="AE16" s="29"/>
    </row>
    <row r="17" spans="2:31" ht="18.95" customHeight="1" thickBot="1" x14ac:dyDescent="0.3">
      <c r="B17" s="37" t="s">
        <v>8</v>
      </c>
      <c r="C17" s="94" t="s">
        <v>14</v>
      </c>
      <c r="D17" s="94"/>
      <c r="E17" s="42">
        <f t="shared" si="0"/>
        <v>109.14750000000002</v>
      </c>
      <c r="F17" s="42">
        <f t="shared" si="1"/>
        <v>99.225000000000009</v>
      </c>
      <c r="G17" s="15">
        <v>94.5</v>
      </c>
      <c r="L17" s="51">
        <v>2</v>
      </c>
      <c r="M17" s="46">
        <f t="shared" si="2"/>
        <v>142.52700000000004</v>
      </c>
      <c r="N17" s="46">
        <f t="shared" si="3"/>
        <v>129.57000000000002</v>
      </c>
      <c r="O17" s="47">
        <v>123.4</v>
      </c>
      <c r="Q17" s="15">
        <v>39.5</v>
      </c>
      <c r="R17" s="2">
        <v>22.2</v>
      </c>
      <c r="T17" s="3">
        <v>24.4</v>
      </c>
      <c r="V17" s="27">
        <v>47.9</v>
      </c>
      <c r="W17" s="29"/>
      <c r="X17" s="32"/>
      <c r="Y17" s="32"/>
      <c r="Z17" s="32"/>
      <c r="AA17" s="30"/>
      <c r="AB17" s="29"/>
      <c r="AC17" s="29"/>
      <c r="AD17" s="29"/>
      <c r="AE17" s="29"/>
    </row>
    <row r="18" spans="2:31" ht="18.95" customHeight="1" thickBot="1" x14ac:dyDescent="0.3">
      <c r="B18" s="37" t="s">
        <v>9</v>
      </c>
      <c r="C18" s="94" t="s">
        <v>15</v>
      </c>
      <c r="D18" s="94"/>
      <c r="E18" s="42">
        <f t="shared" si="0"/>
        <v>109.14750000000002</v>
      </c>
      <c r="F18" s="42">
        <f t="shared" si="1"/>
        <v>99.225000000000009</v>
      </c>
      <c r="G18" s="15">
        <v>94.5</v>
      </c>
      <c r="L18" s="51">
        <v>2.5</v>
      </c>
      <c r="M18" s="46">
        <f t="shared" si="2"/>
        <v>139.06200000000004</v>
      </c>
      <c r="N18" s="46">
        <f t="shared" si="3"/>
        <v>126.42000000000002</v>
      </c>
      <c r="O18" s="47">
        <v>120.4</v>
      </c>
      <c r="Q18" s="15">
        <v>39.5</v>
      </c>
      <c r="T18" s="4">
        <v>24.4</v>
      </c>
      <c r="V18" s="27">
        <v>45.2</v>
      </c>
      <c r="W18" s="29"/>
      <c r="X18" s="32"/>
      <c r="Y18" s="32"/>
      <c r="Z18" s="32"/>
      <c r="AA18" s="30"/>
      <c r="AB18" s="29"/>
      <c r="AC18" s="29"/>
      <c r="AD18" s="29"/>
      <c r="AE18" s="29"/>
    </row>
    <row r="19" spans="2:31" ht="18.95" customHeight="1" thickBot="1" x14ac:dyDescent="0.3">
      <c r="B19" s="38" t="s">
        <v>10</v>
      </c>
      <c r="C19" s="100" t="s">
        <v>11</v>
      </c>
      <c r="D19" s="100"/>
      <c r="E19" s="43">
        <f t="shared" si="0"/>
        <v>109.14750000000002</v>
      </c>
      <c r="F19" s="43">
        <f t="shared" si="1"/>
        <v>99.225000000000009</v>
      </c>
      <c r="G19" s="16">
        <v>94.5</v>
      </c>
      <c r="L19" s="51">
        <v>3</v>
      </c>
      <c r="M19" s="46">
        <f t="shared" si="2"/>
        <v>139.06200000000004</v>
      </c>
      <c r="N19" s="46">
        <f t="shared" si="3"/>
        <v>126.42000000000002</v>
      </c>
      <c r="O19" s="47">
        <v>120.4</v>
      </c>
      <c r="Q19" s="16">
        <v>39.5</v>
      </c>
      <c r="V19" s="27">
        <v>45.2</v>
      </c>
      <c r="W19" s="29"/>
      <c r="X19" s="32"/>
      <c r="Y19" s="32"/>
      <c r="Z19" s="32"/>
      <c r="AA19" s="30"/>
      <c r="AB19" s="29"/>
      <c r="AC19" s="29"/>
      <c r="AD19" s="29"/>
      <c r="AE19" s="29"/>
    </row>
    <row r="20" spans="2:31" ht="18.95" customHeight="1" x14ac:dyDescent="0.25">
      <c r="L20" s="51">
        <v>4</v>
      </c>
      <c r="M20" s="46">
        <f t="shared" si="2"/>
        <v>139.06200000000004</v>
      </c>
      <c r="N20" s="46">
        <f t="shared" si="3"/>
        <v>126.42000000000002</v>
      </c>
      <c r="O20" s="47">
        <v>120.4</v>
      </c>
      <c r="V20" s="27">
        <v>44.9</v>
      </c>
      <c r="W20" s="29"/>
      <c r="X20" s="32"/>
      <c r="Y20" s="32"/>
      <c r="Z20" s="30"/>
      <c r="AA20" s="30"/>
      <c r="AB20" s="29"/>
      <c r="AC20" s="29"/>
      <c r="AD20" s="29"/>
      <c r="AE20" s="29"/>
    </row>
    <row r="21" spans="2:31" ht="18.95" customHeight="1" x14ac:dyDescent="0.25">
      <c r="L21" s="51">
        <v>5</v>
      </c>
      <c r="M21" s="46">
        <f t="shared" si="2"/>
        <v>139.06200000000004</v>
      </c>
      <c r="N21" s="46">
        <f t="shared" si="3"/>
        <v>126.42000000000002</v>
      </c>
      <c r="O21" s="47">
        <v>120.4</v>
      </c>
      <c r="V21" s="27">
        <v>44.6</v>
      </c>
      <c r="W21" s="29"/>
      <c r="X21" s="30"/>
      <c r="Y21" s="30"/>
      <c r="Z21" s="30"/>
      <c r="AA21" s="30"/>
      <c r="AB21" s="29"/>
      <c r="AC21" s="29"/>
      <c r="AD21" s="29"/>
      <c r="AE21" s="29"/>
    </row>
    <row r="22" spans="2:31" ht="18.95" customHeight="1" thickBot="1" x14ac:dyDescent="0.3">
      <c r="L22" s="52">
        <v>6</v>
      </c>
      <c r="M22" s="48">
        <f t="shared" si="2"/>
        <v>139.06200000000004</v>
      </c>
      <c r="N22" s="48">
        <f t="shared" si="3"/>
        <v>126.42000000000002</v>
      </c>
      <c r="O22" s="49">
        <v>120.4</v>
      </c>
      <c r="V22" s="28">
        <v>44.6</v>
      </c>
      <c r="W22" s="29"/>
      <c r="X22" s="30"/>
      <c r="Y22" s="30"/>
      <c r="Z22" s="30"/>
      <c r="AA22" s="30"/>
      <c r="AB22" s="29"/>
      <c r="AC22" s="29"/>
      <c r="AD22" s="29"/>
      <c r="AE22" s="29"/>
    </row>
    <row r="23" spans="2:31" ht="21.75" customHeight="1" x14ac:dyDescent="0.2">
      <c r="W23" s="29"/>
      <c r="X23" s="29"/>
      <c r="Y23" s="29"/>
      <c r="Z23" s="29"/>
      <c r="AA23" s="29"/>
      <c r="AB23" s="29"/>
      <c r="AC23" s="29"/>
      <c r="AD23" s="29"/>
      <c r="AE23" s="29"/>
    </row>
    <row r="24" spans="2:31" ht="30" customHeight="1" thickBot="1" x14ac:dyDescent="0.3">
      <c r="B24" s="103" t="s">
        <v>42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W24" s="29"/>
      <c r="X24" s="29"/>
      <c r="Y24" s="29"/>
      <c r="Z24" s="29"/>
      <c r="AA24" s="29"/>
      <c r="AB24" s="29"/>
      <c r="AC24" s="29"/>
      <c r="AD24" s="29"/>
      <c r="AE24" s="29"/>
    </row>
    <row r="25" spans="2:31" ht="16.5" x14ac:dyDescent="0.2">
      <c r="C25" s="58" t="s">
        <v>26</v>
      </c>
      <c r="D25" s="59"/>
      <c r="E25" s="59" t="s">
        <v>29</v>
      </c>
      <c r="F25" s="59"/>
      <c r="G25" s="59" t="s">
        <v>21</v>
      </c>
      <c r="H25" s="59"/>
      <c r="I25" s="59"/>
      <c r="J25" s="59"/>
      <c r="K25" s="59"/>
      <c r="L25" s="108"/>
      <c r="M25" s="109"/>
      <c r="W25" s="29"/>
      <c r="X25" s="22"/>
      <c r="Y25" s="22"/>
      <c r="Z25" s="29"/>
      <c r="AA25" s="29"/>
      <c r="AB25" s="29"/>
      <c r="AC25" s="29"/>
      <c r="AD25" s="29"/>
      <c r="AE25" s="29"/>
    </row>
    <row r="26" spans="2:31" ht="17.25" thickBot="1" x14ac:dyDescent="0.25">
      <c r="C26" s="60"/>
      <c r="D26" s="61"/>
      <c r="E26" s="73"/>
      <c r="F26" s="73"/>
      <c r="G26" s="137" t="s">
        <v>22</v>
      </c>
      <c r="H26" s="137"/>
      <c r="I26" s="137"/>
      <c r="J26" s="137"/>
      <c r="K26" s="137"/>
      <c r="L26" s="39" t="s">
        <v>23</v>
      </c>
      <c r="M26" s="40" t="s">
        <v>24</v>
      </c>
      <c r="O26" s="74"/>
      <c r="P26" s="74"/>
      <c r="Q26" s="74"/>
      <c r="R26" s="74"/>
      <c r="S26" s="74"/>
      <c r="W26" s="29"/>
      <c r="X26" s="22"/>
      <c r="Y26" s="22"/>
      <c r="Z26" s="22"/>
      <c r="AA26" s="31"/>
      <c r="AB26" s="22"/>
      <c r="AC26" s="22"/>
      <c r="AD26" s="29"/>
      <c r="AE26" s="29"/>
    </row>
    <row r="27" spans="2:31" ht="18.95" customHeight="1" x14ac:dyDescent="0.2">
      <c r="C27" s="101">
        <v>0.8</v>
      </c>
      <c r="D27" s="102"/>
      <c r="E27" s="111" t="s">
        <v>31</v>
      </c>
      <c r="F27" s="112"/>
      <c r="G27" s="67">
        <f>L27*1.1</f>
        <v>208.36200000000002</v>
      </c>
      <c r="H27" s="68"/>
      <c r="I27" s="68"/>
      <c r="J27" s="68"/>
      <c r="K27" s="69"/>
      <c r="L27" s="53">
        <f>M27*1.05</f>
        <v>189.42000000000002</v>
      </c>
      <c r="M27" s="24">
        <v>180.4</v>
      </c>
      <c r="O27" s="74"/>
      <c r="P27" s="74"/>
      <c r="Q27" s="74"/>
      <c r="R27" s="74"/>
      <c r="S27" s="74"/>
      <c r="W27" s="29"/>
      <c r="X27" s="22"/>
      <c r="Y27" s="22"/>
      <c r="Z27" s="22"/>
      <c r="AA27" s="31"/>
      <c r="AB27" s="22"/>
      <c r="AC27" s="22"/>
      <c r="AD27" s="29"/>
      <c r="AE27" s="29"/>
    </row>
    <row r="28" spans="2:31" ht="18.95" customHeight="1" x14ac:dyDescent="0.2">
      <c r="C28" s="63">
        <v>1</v>
      </c>
      <c r="D28" s="64"/>
      <c r="E28" s="111"/>
      <c r="F28" s="112"/>
      <c r="G28" s="67">
        <f t="shared" ref="G28:G33" si="4">L28*1.1</f>
        <v>198.19800000000004</v>
      </c>
      <c r="H28" s="68"/>
      <c r="I28" s="68"/>
      <c r="J28" s="68"/>
      <c r="K28" s="69"/>
      <c r="L28" s="53">
        <f t="shared" ref="L28:L33" si="5">M28*1.05</f>
        <v>180.18</v>
      </c>
      <c r="M28" s="18">
        <v>171.6</v>
      </c>
      <c r="O28" s="74"/>
      <c r="P28" s="74"/>
      <c r="Q28" s="74"/>
      <c r="R28" s="74"/>
      <c r="S28" s="74"/>
      <c r="W28" s="29"/>
      <c r="X28" s="22"/>
      <c r="Y28" s="22"/>
      <c r="Z28" s="22"/>
      <c r="AA28" s="31"/>
      <c r="AB28" s="22"/>
      <c r="AC28" s="22"/>
      <c r="AD28" s="29"/>
      <c r="AE28" s="29"/>
    </row>
    <row r="29" spans="2:31" ht="18.95" customHeight="1" x14ac:dyDescent="0.2">
      <c r="C29" s="65">
        <v>1.2</v>
      </c>
      <c r="D29" s="66"/>
      <c r="E29" s="126" t="s">
        <v>38</v>
      </c>
      <c r="F29" s="127"/>
      <c r="G29" s="67">
        <f t="shared" si="4"/>
        <v>191.3835</v>
      </c>
      <c r="H29" s="68"/>
      <c r="I29" s="68"/>
      <c r="J29" s="68"/>
      <c r="K29" s="69"/>
      <c r="L29" s="53">
        <f t="shared" si="5"/>
        <v>173.98499999999999</v>
      </c>
      <c r="M29" s="18">
        <v>165.7</v>
      </c>
      <c r="O29" s="74"/>
      <c r="P29" s="74"/>
      <c r="Q29" s="74"/>
      <c r="R29" s="74"/>
      <c r="S29" s="74"/>
      <c r="W29" s="29"/>
      <c r="X29" s="22"/>
      <c r="Y29" s="22"/>
      <c r="Z29" s="22"/>
      <c r="AA29" s="31"/>
      <c r="AB29" s="22"/>
      <c r="AC29" s="22"/>
      <c r="AD29" s="29"/>
      <c r="AE29" s="29"/>
    </row>
    <row r="30" spans="2:31" ht="18.95" customHeight="1" x14ac:dyDescent="0.2">
      <c r="C30" s="65">
        <v>0.8</v>
      </c>
      <c r="D30" s="66"/>
      <c r="E30" s="130" t="s">
        <v>39</v>
      </c>
      <c r="F30" s="131"/>
      <c r="G30" s="67">
        <f t="shared" si="4"/>
        <v>187.34100000000001</v>
      </c>
      <c r="H30" s="68"/>
      <c r="I30" s="68"/>
      <c r="J30" s="68"/>
      <c r="K30" s="69"/>
      <c r="L30" s="53">
        <f t="shared" si="5"/>
        <v>170.31</v>
      </c>
      <c r="M30" s="18">
        <v>162.19999999999999</v>
      </c>
      <c r="O30" s="74"/>
      <c r="P30" s="74"/>
      <c r="Q30" s="74"/>
      <c r="R30" s="74"/>
      <c r="S30" s="74"/>
      <c r="W30" s="29"/>
      <c r="X30" s="22"/>
      <c r="Y30" s="22"/>
      <c r="Z30" s="22"/>
      <c r="AA30" s="31"/>
      <c r="AB30" s="22"/>
      <c r="AC30" s="22"/>
      <c r="AD30" s="29"/>
      <c r="AE30" s="29"/>
    </row>
    <row r="31" spans="2:31" ht="18.95" customHeight="1" x14ac:dyDescent="0.2">
      <c r="C31" s="65">
        <v>1</v>
      </c>
      <c r="D31" s="66"/>
      <c r="E31" s="132"/>
      <c r="F31" s="133"/>
      <c r="G31" s="67">
        <f t="shared" si="4"/>
        <v>177.17700000000005</v>
      </c>
      <c r="H31" s="68"/>
      <c r="I31" s="68"/>
      <c r="J31" s="68"/>
      <c r="K31" s="69"/>
      <c r="L31" s="53">
        <f t="shared" si="5"/>
        <v>161.07000000000002</v>
      </c>
      <c r="M31" s="18">
        <v>153.4</v>
      </c>
      <c r="O31" s="74"/>
      <c r="P31" s="74"/>
      <c r="Q31" s="74"/>
      <c r="R31" s="74"/>
      <c r="S31" s="74"/>
      <c r="W31" s="29"/>
      <c r="X31" s="22"/>
      <c r="Y31" s="22"/>
      <c r="Z31" s="22"/>
      <c r="AA31" s="31"/>
      <c r="AB31" s="22"/>
      <c r="AC31" s="22"/>
      <c r="AD31" s="29"/>
      <c r="AE31" s="29"/>
    </row>
    <row r="32" spans="2:31" ht="18.95" customHeight="1" x14ac:dyDescent="0.2">
      <c r="C32" s="65">
        <v>1.2</v>
      </c>
      <c r="D32" s="66"/>
      <c r="E32" s="134"/>
      <c r="F32" s="135"/>
      <c r="G32" s="67">
        <f t="shared" si="4"/>
        <v>169.20750000000004</v>
      </c>
      <c r="H32" s="68"/>
      <c r="I32" s="68"/>
      <c r="J32" s="68"/>
      <c r="K32" s="69"/>
      <c r="L32" s="53">
        <f t="shared" si="5"/>
        <v>153.82500000000002</v>
      </c>
      <c r="M32" s="18">
        <v>146.5</v>
      </c>
      <c r="O32" s="74"/>
      <c r="P32" s="74"/>
      <c r="Q32" s="74"/>
      <c r="R32" s="74"/>
      <c r="S32" s="74"/>
      <c r="W32" s="31"/>
      <c r="X32" s="31"/>
      <c r="Y32" s="22"/>
      <c r="Z32" s="22"/>
      <c r="AA32" s="31"/>
      <c r="AB32" s="22"/>
      <c r="AC32" s="22"/>
      <c r="AD32" s="29"/>
      <c r="AE32" s="29"/>
    </row>
    <row r="33" spans="3:31" ht="18.95" customHeight="1" thickBot="1" x14ac:dyDescent="0.25">
      <c r="C33" s="114">
        <v>1.6</v>
      </c>
      <c r="D33" s="115"/>
      <c r="E33" s="128" t="s">
        <v>40</v>
      </c>
      <c r="F33" s="129"/>
      <c r="G33" s="70">
        <f t="shared" si="4"/>
        <v>168.16800000000001</v>
      </c>
      <c r="H33" s="71"/>
      <c r="I33" s="71"/>
      <c r="J33" s="71"/>
      <c r="K33" s="72"/>
      <c r="L33" s="57">
        <f t="shared" si="5"/>
        <v>152.88</v>
      </c>
      <c r="M33" s="54">
        <v>145.6</v>
      </c>
      <c r="Q33" s="24">
        <v>72.900000000000006</v>
      </c>
      <c r="R33" s="25">
        <v>46.2</v>
      </c>
      <c r="W33" s="31"/>
      <c r="X33" s="22"/>
      <c r="Y33" s="22"/>
      <c r="Z33" s="22"/>
      <c r="AA33" s="29"/>
      <c r="AB33" s="29"/>
      <c r="AC33" s="29"/>
      <c r="AD33" s="29"/>
      <c r="AE33" s="29"/>
    </row>
    <row r="34" spans="3:31" ht="18.95" customHeight="1" x14ac:dyDescent="0.2">
      <c r="C34" s="20"/>
      <c r="D34" s="20"/>
      <c r="E34" s="21"/>
      <c r="F34" s="21"/>
      <c r="G34" s="22"/>
      <c r="H34" s="22"/>
      <c r="I34" s="22"/>
      <c r="J34" s="22"/>
      <c r="K34" s="22"/>
      <c r="L34" s="22"/>
      <c r="M34" s="22"/>
      <c r="Q34" s="22"/>
      <c r="R34" s="23"/>
      <c r="W34" s="29"/>
      <c r="X34" s="29"/>
      <c r="Y34" s="29"/>
      <c r="Z34" s="29"/>
      <c r="AA34" s="29"/>
      <c r="AB34" s="29"/>
      <c r="AC34" s="29"/>
      <c r="AD34" s="29"/>
      <c r="AE34" s="29"/>
    </row>
    <row r="35" spans="3:31" ht="28.5" customHeight="1" thickBot="1" x14ac:dyDescent="0.3">
      <c r="C35" s="103" t="s">
        <v>30</v>
      </c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W35" s="29"/>
      <c r="X35" s="29"/>
      <c r="Y35" s="29"/>
      <c r="Z35" s="29"/>
      <c r="AA35" s="29"/>
      <c r="AB35" s="29"/>
      <c r="AC35" s="29"/>
      <c r="AD35" s="29"/>
      <c r="AE35" s="29"/>
    </row>
    <row r="36" spans="3:31" ht="17.25" thickBot="1" x14ac:dyDescent="0.25">
      <c r="C36" s="58" t="s">
        <v>26</v>
      </c>
      <c r="D36" s="59"/>
      <c r="E36" s="59" t="s">
        <v>29</v>
      </c>
      <c r="F36" s="59"/>
      <c r="G36" s="59" t="s">
        <v>21</v>
      </c>
      <c r="H36" s="59"/>
      <c r="I36" s="59"/>
      <c r="J36" s="59"/>
      <c r="K36" s="59"/>
      <c r="L36" s="108"/>
      <c r="M36" s="109"/>
      <c r="Q36" s="17">
        <v>68.900000000000006</v>
      </c>
      <c r="W36" s="29"/>
      <c r="X36" s="29"/>
      <c r="Y36" s="29"/>
      <c r="Z36" s="29"/>
      <c r="AA36" s="29"/>
      <c r="AB36" s="29"/>
      <c r="AC36" s="29"/>
      <c r="AD36" s="29"/>
      <c r="AE36" s="29"/>
    </row>
    <row r="37" spans="3:31" ht="17.25" thickBot="1" x14ac:dyDescent="0.25">
      <c r="C37" s="105"/>
      <c r="D37" s="106"/>
      <c r="E37" s="107"/>
      <c r="F37" s="107"/>
      <c r="G37" s="110" t="s">
        <v>22</v>
      </c>
      <c r="H37" s="110"/>
      <c r="I37" s="110"/>
      <c r="J37" s="110"/>
      <c r="K37" s="110"/>
      <c r="L37" s="8" t="s">
        <v>23</v>
      </c>
      <c r="M37" s="9" t="s">
        <v>24</v>
      </c>
      <c r="Q37" s="18"/>
      <c r="R37" s="10"/>
      <c r="W37" s="29"/>
      <c r="X37" s="22"/>
      <c r="Y37" s="22"/>
      <c r="Z37" s="22"/>
      <c r="AA37" s="29"/>
      <c r="AB37" s="29"/>
      <c r="AC37" s="29"/>
      <c r="AD37" s="29"/>
      <c r="AE37" s="29"/>
    </row>
    <row r="38" spans="3:31" ht="18.95" customHeight="1" x14ac:dyDescent="0.25">
      <c r="C38" s="116">
        <v>1.2</v>
      </c>
      <c r="D38" s="117"/>
      <c r="E38" s="76"/>
      <c r="F38" s="76"/>
      <c r="G38" s="125">
        <f>L38*1.1</f>
        <v>159.62100000000001</v>
      </c>
      <c r="H38" s="125"/>
      <c r="I38" s="125"/>
      <c r="J38" s="125"/>
      <c r="K38" s="125"/>
      <c r="L38" s="55">
        <f>M38*1.05</f>
        <v>145.10999999999999</v>
      </c>
      <c r="M38" s="17">
        <v>138.19999999999999</v>
      </c>
      <c r="Q38" s="18"/>
      <c r="R38" s="13"/>
      <c r="W38" s="29"/>
      <c r="X38" s="22"/>
      <c r="Y38" s="22"/>
      <c r="Z38" s="22"/>
      <c r="AA38" s="33"/>
      <c r="AB38" s="22"/>
      <c r="AC38" s="22"/>
      <c r="AD38" s="29"/>
      <c r="AE38" s="29"/>
    </row>
    <row r="39" spans="3:31" ht="18.95" customHeight="1" x14ac:dyDescent="0.25">
      <c r="C39" s="65">
        <v>1.6</v>
      </c>
      <c r="D39" s="66"/>
      <c r="E39" s="120"/>
      <c r="F39" s="120"/>
      <c r="G39" s="75">
        <f t="shared" ref="G39:G41" si="6">L39*1.1</f>
        <v>157.65750000000003</v>
      </c>
      <c r="H39" s="75"/>
      <c r="I39" s="75"/>
      <c r="J39" s="75"/>
      <c r="K39" s="75"/>
      <c r="L39" s="56">
        <f t="shared" ref="L39:L41" si="7">M39*1.05</f>
        <v>143.32500000000002</v>
      </c>
      <c r="M39" s="18">
        <v>136.5</v>
      </c>
      <c r="Q39" s="18"/>
      <c r="R39" s="11"/>
      <c r="W39" s="29"/>
      <c r="X39" s="22"/>
      <c r="Y39" s="22"/>
      <c r="Z39" s="22"/>
      <c r="AA39" s="33"/>
      <c r="AB39" s="22"/>
      <c r="AC39" s="22"/>
      <c r="AD39" s="29"/>
      <c r="AE39" s="29"/>
    </row>
    <row r="40" spans="3:31" ht="18.95" customHeight="1" x14ac:dyDescent="0.25">
      <c r="C40" s="65">
        <v>2</v>
      </c>
      <c r="D40" s="66"/>
      <c r="E40" s="120"/>
      <c r="F40" s="120"/>
      <c r="G40" s="75">
        <f t="shared" si="6"/>
        <v>155.80950000000001</v>
      </c>
      <c r="H40" s="75"/>
      <c r="I40" s="75"/>
      <c r="J40" s="75"/>
      <c r="K40" s="75"/>
      <c r="L40" s="56">
        <f t="shared" si="7"/>
        <v>141.64500000000001</v>
      </c>
      <c r="M40" s="18">
        <v>134.9</v>
      </c>
      <c r="R40" s="11"/>
      <c r="W40" s="29"/>
      <c r="X40" s="22"/>
      <c r="Y40" s="22"/>
      <c r="Z40" s="22"/>
      <c r="AA40" s="33"/>
      <c r="AB40" s="22"/>
      <c r="AC40" s="22"/>
      <c r="AD40" s="29"/>
      <c r="AE40" s="29"/>
    </row>
    <row r="41" spans="3:31" ht="18.95" customHeight="1" thickBot="1" x14ac:dyDescent="0.3">
      <c r="C41" s="114">
        <v>3</v>
      </c>
      <c r="D41" s="115"/>
      <c r="E41" s="121"/>
      <c r="F41" s="121"/>
      <c r="G41" s="124">
        <f t="shared" si="6"/>
        <v>154.07700000000003</v>
      </c>
      <c r="H41" s="124"/>
      <c r="I41" s="124"/>
      <c r="J41" s="124"/>
      <c r="K41" s="124"/>
      <c r="L41" s="57">
        <f t="shared" si="7"/>
        <v>140.07000000000002</v>
      </c>
      <c r="M41" s="54">
        <v>133.4</v>
      </c>
      <c r="R41" s="12"/>
      <c r="W41" s="62"/>
      <c r="X41" s="62"/>
      <c r="Y41" s="62"/>
      <c r="Z41" s="62"/>
      <c r="AA41" s="62"/>
      <c r="AB41" s="22"/>
      <c r="AC41" s="22"/>
      <c r="AD41" s="29"/>
      <c r="AE41" s="29"/>
    </row>
    <row r="42" spans="3:31" ht="14.25" x14ac:dyDescent="0.2">
      <c r="C42" s="99"/>
      <c r="D42" s="99"/>
      <c r="E42" s="122"/>
      <c r="F42" s="122"/>
      <c r="G42" s="123"/>
      <c r="H42" s="123"/>
      <c r="I42" s="123"/>
      <c r="J42" s="123"/>
      <c r="K42" s="123"/>
      <c r="W42" s="29"/>
      <c r="X42" s="29"/>
      <c r="Y42" s="29"/>
      <c r="Z42" s="29"/>
      <c r="AA42" s="29"/>
      <c r="AB42" s="29"/>
      <c r="AC42" s="29"/>
      <c r="AD42" s="29"/>
      <c r="AE42" s="29"/>
    </row>
    <row r="43" spans="3:31" ht="14.25" x14ac:dyDescent="0.2">
      <c r="C43" s="99"/>
      <c r="D43" s="99"/>
      <c r="E43" s="122"/>
      <c r="F43" s="122"/>
      <c r="G43" s="123"/>
      <c r="H43" s="123"/>
      <c r="I43" s="123"/>
      <c r="J43" s="123"/>
      <c r="K43" s="123"/>
      <c r="W43" s="29"/>
      <c r="X43" s="29"/>
      <c r="Y43" s="29"/>
      <c r="Z43" s="29"/>
      <c r="AA43" s="29"/>
      <c r="AB43" s="29"/>
      <c r="AC43" s="29"/>
      <c r="AD43" s="29"/>
      <c r="AE43" s="29"/>
    </row>
    <row r="44" spans="3:31" ht="14.25" x14ac:dyDescent="0.2">
      <c r="C44" s="99"/>
      <c r="D44" s="99"/>
      <c r="E44" s="122"/>
      <c r="F44" s="122"/>
      <c r="G44" s="123"/>
      <c r="H44" s="123"/>
      <c r="I44" s="123"/>
      <c r="J44" s="123"/>
      <c r="K44" s="123"/>
      <c r="W44" s="29"/>
      <c r="X44" s="29"/>
      <c r="Y44" s="29"/>
      <c r="Z44" s="29"/>
      <c r="AA44" s="29"/>
      <c r="AB44" s="29"/>
      <c r="AC44" s="29"/>
      <c r="AD44" s="29"/>
      <c r="AE44" s="29"/>
    </row>
    <row r="45" spans="3:31" ht="14.25" x14ac:dyDescent="0.2">
      <c r="C45" s="113"/>
      <c r="D45" s="113"/>
      <c r="E45" s="118"/>
      <c r="F45" s="118"/>
      <c r="G45" s="136"/>
      <c r="H45" s="136"/>
      <c r="I45" s="136"/>
      <c r="J45" s="136"/>
      <c r="K45" s="136"/>
      <c r="W45" s="29"/>
      <c r="X45" s="29"/>
      <c r="Y45" s="29"/>
      <c r="AA45" s="29"/>
      <c r="AB45" s="29"/>
      <c r="AC45" s="29"/>
      <c r="AD45" s="29"/>
      <c r="AE45" s="29"/>
    </row>
  </sheetData>
  <sheetProtection password="C7B1" sheet="1" objects="1" scenarios="1" selectLockedCells="1" selectUnlockedCells="1"/>
  <mergeCells count="82">
    <mergeCell ref="G45:K45"/>
    <mergeCell ref="G30:K30"/>
    <mergeCell ref="G28:K28"/>
    <mergeCell ref="G26:K26"/>
    <mergeCell ref="G25:M25"/>
    <mergeCell ref="E39:F39"/>
    <mergeCell ref="O26:S26"/>
    <mergeCell ref="O27:S27"/>
    <mergeCell ref="O28:S28"/>
    <mergeCell ref="O29:S29"/>
    <mergeCell ref="E29:F29"/>
    <mergeCell ref="E33:F33"/>
    <mergeCell ref="E30:F32"/>
    <mergeCell ref="E45:F45"/>
    <mergeCell ref="C35:M35"/>
    <mergeCell ref="E40:F40"/>
    <mergeCell ref="E41:F41"/>
    <mergeCell ref="E42:F42"/>
    <mergeCell ref="E43:F43"/>
    <mergeCell ref="E44:F44"/>
    <mergeCell ref="G43:K43"/>
    <mergeCell ref="G44:K44"/>
    <mergeCell ref="G40:K40"/>
    <mergeCell ref="G41:K41"/>
    <mergeCell ref="G42:K42"/>
    <mergeCell ref="C40:D40"/>
    <mergeCell ref="C41:D41"/>
    <mergeCell ref="C42:D42"/>
    <mergeCell ref="G38:K38"/>
    <mergeCell ref="C45:D45"/>
    <mergeCell ref="C33:D33"/>
    <mergeCell ref="C30:D30"/>
    <mergeCell ref="C31:D31"/>
    <mergeCell ref="C38:D38"/>
    <mergeCell ref="C14:D14"/>
    <mergeCell ref="C15:D15"/>
    <mergeCell ref="C16:D16"/>
    <mergeCell ref="C43:D43"/>
    <mergeCell ref="C44:D44"/>
    <mergeCell ref="C17:D17"/>
    <mergeCell ref="C18:D18"/>
    <mergeCell ref="C19:D19"/>
    <mergeCell ref="C27:D27"/>
    <mergeCell ref="C39:D39"/>
    <mergeCell ref="B24:N24"/>
    <mergeCell ref="C36:D37"/>
    <mergeCell ref="E36:F37"/>
    <mergeCell ref="G36:M36"/>
    <mergeCell ref="G37:K37"/>
    <mergeCell ref="E27:F28"/>
    <mergeCell ref="C13:D13"/>
    <mergeCell ref="C11:D11"/>
    <mergeCell ref="C12:D12"/>
    <mergeCell ref="L8:O8"/>
    <mergeCell ref="L9:L10"/>
    <mergeCell ref="B7:O7"/>
    <mergeCell ref="M9:O9"/>
    <mergeCell ref="B8:G8"/>
    <mergeCell ref="E9:G9"/>
    <mergeCell ref="B9:B10"/>
    <mergeCell ref="C9:D10"/>
    <mergeCell ref="B1:O1"/>
    <mergeCell ref="B2:O2"/>
    <mergeCell ref="B3:O3"/>
    <mergeCell ref="B5:O5"/>
    <mergeCell ref="B4:O4"/>
    <mergeCell ref="C25:D26"/>
    <mergeCell ref="W41:AA41"/>
    <mergeCell ref="C28:D28"/>
    <mergeCell ref="C29:D29"/>
    <mergeCell ref="C32:D32"/>
    <mergeCell ref="G31:K31"/>
    <mergeCell ref="G33:K33"/>
    <mergeCell ref="G32:K32"/>
    <mergeCell ref="E25:F26"/>
    <mergeCell ref="G29:K29"/>
    <mergeCell ref="G27:K27"/>
    <mergeCell ref="O30:S30"/>
    <mergeCell ref="O31:S31"/>
    <mergeCell ref="O32:S32"/>
    <mergeCell ref="G39:K39"/>
    <mergeCell ref="E38:F38"/>
  </mergeCells>
  <phoneticPr fontId="0" type="noConversion"/>
  <pageMargins left="0.19685039370078741" right="0.19685039370078741" top="0.19685039370078741" bottom="0.19685039370078741" header="0.19685039370078741" footer="0.19685039370078741"/>
  <pageSetup paperSize="9" scale="77" orientation="portrait" r:id="rId1"/>
  <headerFooter alignWithMargins="0"/>
  <colBreaks count="1" manualBreakCount="1">
    <brk id="15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ГРИША</dc:creator>
  <cp:lastModifiedBy>Admin</cp:lastModifiedBy>
  <cp:lastPrinted>2024-02-02T12:31:18Z</cp:lastPrinted>
  <dcterms:created xsi:type="dcterms:W3CDTF">2000-11-10T14:12:21Z</dcterms:created>
  <dcterms:modified xsi:type="dcterms:W3CDTF">2024-02-02T12:34:40Z</dcterms:modified>
</cp:coreProperties>
</file>